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80" windowHeight="1170" activeTab="2"/>
  </bookViews>
  <sheets>
    <sheet name="доходы" sheetId="1" r:id="rId1"/>
    <sheet name="расходы" sheetId="2" r:id="rId2"/>
    <sheet name="источники" sheetId="3" r:id="rId3"/>
  </sheets>
  <calcPr calcId="125725"/>
</workbook>
</file>

<file path=xl/calcChain.xml><?xml version="1.0" encoding="utf-8"?>
<calcChain xmlns="http://schemas.openxmlformats.org/spreadsheetml/2006/main">
  <c r="E64" i="1"/>
  <c r="E63"/>
  <c r="E62"/>
  <c r="E61"/>
  <c r="E60"/>
  <c r="E59"/>
  <c r="E58"/>
  <c r="E57"/>
  <c r="E56"/>
  <c r="E55"/>
  <c r="E54"/>
  <c r="E53"/>
  <c r="E52"/>
  <c r="E47"/>
  <c r="E46"/>
  <c r="E45"/>
  <c r="E44"/>
  <c r="E43"/>
  <c r="E42"/>
  <c r="E41"/>
  <c r="E38"/>
  <c r="E37"/>
  <c r="E36"/>
  <c r="E35"/>
  <c r="E34"/>
  <c r="E33"/>
  <c r="E32"/>
  <c r="E31"/>
  <c r="E30"/>
  <c r="E29"/>
  <c r="E28"/>
  <c r="E27"/>
  <c r="E23"/>
  <c r="E22"/>
  <c r="E21"/>
  <c r="E20"/>
  <c r="E19"/>
  <c r="E18"/>
  <c r="E17"/>
  <c r="E16"/>
  <c r="E15"/>
  <c r="E14"/>
  <c r="E12"/>
  <c r="E11"/>
  <c r="E10"/>
  <c r="E9"/>
  <c r="E8"/>
  <c r="E7"/>
  <c r="E6"/>
  <c r="E6" i="2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5"/>
</calcChain>
</file>

<file path=xl/sharedStrings.xml><?xml version="1.0" encoding="utf-8"?>
<sst xmlns="http://schemas.openxmlformats.org/spreadsheetml/2006/main" count="190" uniqueCount="185">
  <si>
    <t>1-Наименование показателя</t>
  </si>
  <si>
    <t>3-Код дохода по КД</t>
  </si>
  <si>
    <t>Доходы бюджета - Всего</t>
  </si>
  <si>
    <t>00085000000000000000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</si>
  <si>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</si>
  <si>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</si>
  <si>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</si>
  <si>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</si>
  <si>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</si>
  <si>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</si>
  <si>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</si>
  <si>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</si>
  <si>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</si>
  <si>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</si>
  <si>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</si>
  <si>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>00010102030010000110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</si>
  <si>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</t>
  </si>
  <si>
    <t>00010102130010000110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</si>
  <si>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</si>
  <si>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</si>
  <si>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</si>
  <si>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</si>
  <si>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</si>
  <si>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</si>
  <si>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</si>
  <si>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</si>
  <si>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</si>
  <si>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</si>
  <si>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</si>
  <si>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</si>
  <si>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</si>
  <si>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</si>
  <si>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</si>
  <si>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</si>
  <si>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</si>
  <si>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</si>
  <si>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</si>
  <si>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</si>
  <si>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</si>
  <si>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</si>
  <si>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Единый сельскохозяйственный налог</t>
  </si>
  <si>
    <t>00010503000010000110</t>
  </si>
  <si>
    <t>00010503010010000110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</si>
  <si>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</si>
  <si>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</si>
  <si>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</si>
  <si>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</si>
  <si>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</si>
  <si>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</si>
  <si>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</si>
  <si>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</si>
  <si>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</si>
  <si>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</si>
  <si>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</si>
  <si>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</si>
  <si>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</si>
  <si>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</si>
  <si>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</si>
  <si>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</si>
  <si>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</si>
  <si>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</si>
  <si>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</si>
  <si>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</si>
  <si>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</si>
  <si>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</si>
  <si>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</si>
  <si>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</si>
  <si>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</si>
  <si>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</si>
  <si>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</si>
  <si>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</si>
  <si>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</si>
  <si>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</si>
  <si>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</si>
  <si>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</si>
  <si>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</si>
  <si>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</si>
  <si>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ДОХОДЫ ОТ ПРОДАЖИ МАТЕРИАЛЬНЫХ И НЕМАТЕРИАЛЬНЫХ АКТИВОВ</t>
  </si>
  <si>
    <t>00011400000000000000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</si>
  <si>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</si>
  <si>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</si>
  <si>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</si>
  <si>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</si>
  <si>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</si>
  <si>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</si>
  <si>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</si>
  <si>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</si>
  <si>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</si>
  <si>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</si>
  <si>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</si>
  <si>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</si>
  <si>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</si>
  <si>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00011607010130000140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</si>
  <si>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</si>
  <si>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</si>
  <si>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</si>
  <si>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</si>
  <si>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</si>
  <si>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</si>
  <si>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Дотации на выравнивание бюджетной обеспеченности</t>
  </si>
  <si>
    <t>00020215001000000150</t>
  </si>
  <si>
    <t>Дотации бюджетам городских поселений на выравнивание бюджетной обеспеченности из бюджета субъекта Российской Федерации</t>
  </si>
  <si>
    <t>00020215001130000150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</si>
  <si>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</si>
  <si>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</si>
  <si>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</si>
  <si>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00020220041000000150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</si>
  <si>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</si>
  <si>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00020220041130000150</t>
  </si>
  <si>
    <t>Прочие субсидии</t>
  </si>
  <si>
    <t>00020229999000000150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</si>
  <si>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</si>
  <si>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</si>
  <si>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</si>
  <si>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</si>
  <si>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</si>
  <si>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</si>
  <si>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</si>
  <si>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00020235118130000150</t>
  </si>
  <si>
    <t>РзПр</t>
  </si>
  <si>
    <t>Расходы - всего</t>
  </si>
  <si>
    <t>9600</t>
  </si>
  <si>
    <t>ОБЩЕГОСУДАРСТВЕННЫЕ ВОПРОСЫ</t>
  </si>
  <si>
    <t>0100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</si>
  <si>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</si>
  <si>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</si>
  <si>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</si>
  <si>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</si>
  <si>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</si>
  <si>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</si>
  <si>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</si>
  <si>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</si>
  <si>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</si>
  <si>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</si>
  <si>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</si>
  <si>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</si>
  <si>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</si>
  <si>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</si>
  <si>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</si>
  <si>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</si>
  <si>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</si>
  <si>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</si>
  <si>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</si>
  <si>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</si>
  <si>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</si>
  <si>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</si>
  <si>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</si>
  <si>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</si>
  <si>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</si>
  <si>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</si>
  <si>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</si>
  <si>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</si>
  <si>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</si>
  <si>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</si>
  <si>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</si>
  <si>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</si>
  <si>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</si>
  <si>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</si>
  <si>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ФИЗИЧЕСКАЯ КУЛЬТУРА И СПОРТ</t>
  </si>
  <si>
    <t>1100</t>
  </si>
  <si>
    <t>Физическая культура</t>
  </si>
  <si>
    <t>1101</t>
  </si>
  <si>
    <t>Результат исполнения бюджета (дефицит / профицит)</t>
  </si>
  <si>
    <t>7900</t>
  </si>
  <si>
    <t>ИТОГО</t>
  </si>
  <si>
    <t>Изменение остатков средств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</si>
  <si>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</si>
  <si>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</si>
  <si>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</si>
  <si>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</si>
  <si>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</si>
  <si>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</si>
  <si>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</si>
  <si>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</si>
  <si>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поселений</t>
  </si>
  <si>
    <t xml:space="preserve">Расходы </t>
  </si>
  <si>
    <t>Наименование показателя</t>
  </si>
  <si>
    <t>Утверждено</t>
  </si>
  <si>
    <t xml:space="preserve">Исполнено </t>
  </si>
  <si>
    <t>% исполнения</t>
  </si>
  <si>
    <t>Исполненно</t>
  </si>
  <si>
    <t>Доходы</t>
  </si>
  <si>
    <t xml:space="preserve"> Источники финансирования дефицита бюджета </t>
  </si>
  <si>
    <t>Исполнено</t>
  </si>
  <si>
    <t xml:space="preserve">Приложение к распоряжению администрации Пучежского муниципального района от  11.04.2024 № 60-р 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</si>
</sst>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DD8E6"/>
      </patternFill>
    </fill>
    <fill>
      <patternFill patternType="solid">
        <f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/>
    </xf>
    <xf numFmtId="0" fontId="0" fillId="0" borderId="0" xfId="0"/>
    <xf numFmtId="49" fontId="0" fillId="0" borderId="1" xfId="0" applyNumberFormat="1" applyFont="1" applyFill="1" applyBorder="1" applyAlignment="1">
      <alignment horizontal="left" wrapText="1"/>
    </xf>
    <xf numFmtId="49" fontId="0" fillId="4" borderId="1" xfId="0" applyNumberFormat="1" applyFont="1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0" fontId="0" fillId="0" borderId="0" xfId="0"/>
    <xf numFmtId="0" fontId="0" fillId="0" borderId="1" xfId="0" applyNumberFormat="1" applyFont="1" applyFill="1" applyBorder="1" applyAlignment="1">
      <alignment horizontal="left" wrapText="1"/>
    </xf>
    <xf numFmtId="0" fontId="0" fillId="0" borderId="0" xfId="0" applyNumberFormat="1" applyFill="1"/>
    <xf numFmtId="0" fontId="0" fillId="0" borderId="0" xfId="0" applyFill="1"/>
    <xf numFmtId="0" fontId="0" fillId="4" borderId="1" xfId="0" applyNumberFormat="1" applyFont="1" applyFill="1" applyBorder="1" applyAlignment="1">
      <alignment horizontal="left" wrapText="1"/>
    </xf>
    <xf numFmtId="4" fontId="2" fillId="4" borderId="1" xfId="0" applyNumberFormat="1" applyFont="1" applyFill="1" applyBorder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164" fontId="2" fillId="4" borderId="1" xfId="1" applyNumberFormat="1" applyFont="1" applyFill="1" applyBorder="1" applyAlignment="1">
      <alignment horizontal="right"/>
    </xf>
    <xf numFmtId="0" fontId="4" fillId="4" borderId="1" xfId="0" applyNumberFormat="1" applyFont="1" applyFill="1" applyBorder="1" applyAlignment="1">
      <alignment horizontal="left" wrapText="1"/>
    </xf>
    <xf numFmtId="49" fontId="4" fillId="4" borderId="1" xfId="0" applyNumberFormat="1" applyFont="1" applyFill="1" applyBorder="1" applyAlignment="1">
      <alignment horizontal="left" wrapText="1"/>
    </xf>
    <xf numFmtId="4" fontId="5" fillId="4" borderId="1" xfId="0" applyNumberFormat="1" applyFont="1" applyFill="1" applyBorder="1" applyAlignment="1">
      <alignment horizontal="right"/>
    </xf>
    <xf numFmtId="164" fontId="5" fillId="4" borderId="1" xfId="1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4" borderId="2" xfId="0" applyNumberFormat="1" applyFont="1" applyFill="1" applyBorder="1" applyAlignment="1">
      <alignment horizontal="left" wrapText="1"/>
    </xf>
    <xf numFmtId="49" fontId="4" fillId="4" borderId="2" xfId="0" applyNumberFormat="1" applyFont="1" applyFill="1" applyBorder="1" applyAlignment="1">
      <alignment horizontal="left" wrapText="1"/>
    </xf>
    <xf numFmtId="4" fontId="5" fillId="4" borderId="2" xfId="0" applyNumberFormat="1" applyFont="1" applyFill="1" applyBorder="1" applyAlignment="1">
      <alignment horizontal="right"/>
    </xf>
    <xf numFmtId="164" fontId="5" fillId="4" borderId="2" xfId="1" applyNumberFormat="1" applyFont="1" applyFill="1" applyBorder="1" applyAlignment="1">
      <alignment horizontal="right"/>
    </xf>
    <xf numFmtId="0" fontId="1" fillId="5" borderId="3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/>
  </cellXfs>
  <cellStyles count="2">
    <cellStyle name="Обычный" xfId="0" builtinId="0"/>
    <cellStyle name="Процентный" xfId="1" builtinId="5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E64"/>
  <sheetViews>
    <sheetView workbookViewId="0">
      <selection activeCell="B11" sqref="B11"/>
    </sheetView>
  </sheetViews>
  <sheetFormatPr defaultRowHeight="15"/>
  <cols>
    <col min="1" max="1" width="50.7109375" style="10" customWidth="1"/>
    <col min="2" max="2" width="23.7109375" style="11" customWidth="1"/>
    <col min="3" max="5" width="15.7109375" customWidth="1"/>
  </cols>
  <sheetData>
    <row r="1" spans="1:5" s="8" customFormat="1" ht="48.75" customHeight="1">
      <c r="A1" s="10"/>
      <c r="B1" s="11"/>
      <c r="C1" s="31" t="s">
        <v>184</v>
      </c>
      <c r="D1" s="31"/>
      <c r="E1" s="31"/>
    </row>
    <row r="2" spans="1:5" s="8" customFormat="1">
      <c r="A2" s="10"/>
      <c r="B2" s="11"/>
    </row>
    <row r="3" spans="1:5">
      <c r="A3" s="29" t="s">
        <v>181</v>
      </c>
      <c r="B3" s="30"/>
      <c r="C3" s="30"/>
      <c r="D3" s="30"/>
      <c r="E3" s="30"/>
    </row>
    <row r="4" spans="1:5" s="8" customFormat="1">
      <c r="A4" s="21"/>
      <c r="B4" s="22"/>
      <c r="C4" s="22"/>
      <c r="D4" s="22"/>
      <c r="E4" s="22"/>
    </row>
    <row r="5" spans="1:5">
      <c r="A5" s="27" t="s">
        <v>0</v>
      </c>
      <c r="B5" s="28" t="s">
        <v>1</v>
      </c>
      <c r="C5" s="28" t="s">
        <v>177</v>
      </c>
      <c r="D5" s="28" t="s">
        <v>180</v>
      </c>
      <c r="E5" s="28" t="s">
        <v>179</v>
      </c>
    </row>
    <row r="6" spans="1:5">
      <c r="A6" s="23" t="s">
        <v>2</v>
      </c>
      <c r="B6" s="24" t="s">
        <v>3</v>
      </c>
      <c r="C6" s="25">
        <v>70984201.310000002</v>
      </c>
      <c r="D6" s="25">
        <v>13431605.789999999</v>
      </c>
      <c r="E6" s="26">
        <f>D6/C6</f>
        <v>0.18921965088177731</v>
      </c>
    </row>
    <row r="7" spans="1:5">
      <c r="A7" s="16" t="s">
        <v>4</v>
      </c>
      <c r="B7" s="17" t="s">
        <v>5</v>
      </c>
      <c r="C7" s="18">
        <v>47443300</v>
      </c>
      <c r="D7" s="18">
        <v>10943259.550000001</v>
      </c>
      <c r="E7" s="19">
        <f t="shared" ref="E7:E64" si="0">D7/C7</f>
        <v>0.23065974647632018</v>
      </c>
    </row>
    <row r="8" spans="1:5">
      <c r="A8" s="16" t="s">
        <v>6</v>
      </c>
      <c r="B8" s="17" t="s">
        <v>7</v>
      </c>
      <c r="C8" s="18">
        <v>41000000</v>
      </c>
      <c r="D8" s="18">
        <v>9532512.3699999992</v>
      </c>
      <c r="E8" s="19">
        <f t="shared" si="0"/>
        <v>0.23250030170731706</v>
      </c>
    </row>
    <row r="9" spans="1:5">
      <c r="A9" s="12" t="s">
        <v>8</v>
      </c>
      <c r="B9" s="5" t="s">
        <v>9</v>
      </c>
      <c r="C9" s="13">
        <v>41000000</v>
      </c>
      <c r="D9" s="13">
        <v>9532512.3699999992</v>
      </c>
      <c r="E9" s="15">
        <f t="shared" si="0"/>
        <v>0.23250030170731706</v>
      </c>
    </row>
    <row r="10" spans="1:5" ht="135">
      <c r="A10" s="9" t="s">
        <v>10</v>
      </c>
      <c r="B10" s="4" t="s">
        <v>11</v>
      </c>
      <c r="C10" s="2">
        <v>40650000</v>
      </c>
      <c r="D10" s="2">
        <v>9434472.8000000007</v>
      </c>
      <c r="E10" s="14">
        <f t="shared" si="0"/>
        <v>0.23209035178351786</v>
      </c>
    </row>
    <row r="11" spans="1:5" ht="135">
      <c r="A11" s="9" t="s">
        <v>12</v>
      </c>
      <c r="B11" s="4" t="s">
        <v>13</v>
      </c>
      <c r="C11" s="2">
        <v>200000</v>
      </c>
      <c r="D11" s="2">
        <v>349.52</v>
      </c>
      <c r="E11" s="14">
        <f t="shared" si="0"/>
        <v>1.7476E-3</v>
      </c>
    </row>
    <row r="12" spans="1:5" ht="105">
      <c r="A12" s="9" t="s">
        <v>14</v>
      </c>
      <c r="B12" s="4" t="s">
        <v>15</v>
      </c>
      <c r="C12" s="2">
        <v>150000</v>
      </c>
      <c r="D12" s="2">
        <v>1633.05</v>
      </c>
      <c r="E12" s="14">
        <f t="shared" si="0"/>
        <v>1.0886999999999999E-2</v>
      </c>
    </row>
    <row r="13" spans="1:5" ht="90">
      <c r="A13" s="9" t="s">
        <v>16</v>
      </c>
      <c r="B13" s="4" t="s">
        <v>17</v>
      </c>
      <c r="C13" s="2">
        <v>0</v>
      </c>
      <c r="D13" s="2">
        <v>96057</v>
      </c>
      <c r="E13" s="14">
        <v>0</v>
      </c>
    </row>
    <row r="14" spans="1:5" ht="45">
      <c r="A14" s="16" t="s">
        <v>18</v>
      </c>
      <c r="B14" s="17" t="s">
        <v>19</v>
      </c>
      <c r="C14" s="18">
        <v>2068300</v>
      </c>
      <c r="D14" s="18">
        <v>582931</v>
      </c>
      <c r="E14" s="19">
        <f t="shared" si="0"/>
        <v>0.2818406420732002</v>
      </c>
    </row>
    <row r="15" spans="1:5" ht="45">
      <c r="A15" s="12" t="s">
        <v>20</v>
      </c>
      <c r="B15" s="5" t="s">
        <v>21</v>
      </c>
      <c r="C15" s="13">
        <v>2068300</v>
      </c>
      <c r="D15" s="13">
        <v>582931</v>
      </c>
      <c r="E15" s="15">
        <f t="shared" si="0"/>
        <v>0.2818406420732002</v>
      </c>
    </row>
    <row r="16" spans="1:5" ht="90">
      <c r="A16" s="12" t="s">
        <v>22</v>
      </c>
      <c r="B16" s="5" t="s">
        <v>23</v>
      </c>
      <c r="C16" s="13">
        <v>986750</v>
      </c>
      <c r="D16" s="13">
        <v>285801.25</v>
      </c>
      <c r="E16" s="15">
        <f t="shared" si="0"/>
        <v>0.28963896630352165</v>
      </c>
    </row>
    <row r="17" spans="1:5" ht="135">
      <c r="A17" s="9" t="s">
        <v>24</v>
      </c>
      <c r="B17" s="4" t="s">
        <v>25</v>
      </c>
      <c r="C17" s="2">
        <v>986750</v>
      </c>
      <c r="D17" s="2">
        <v>285801.25</v>
      </c>
      <c r="E17" s="14">
        <f t="shared" si="0"/>
        <v>0.28963896630352165</v>
      </c>
    </row>
    <row r="18" spans="1:5" ht="105">
      <c r="A18" s="12" t="s">
        <v>26</v>
      </c>
      <c r="B18" s="5" t="s">
        <v>27</v>
      </c>
      <c r="C18" s="13">
        <v>6740</v>
      </c>
      <c r="D18" s="13">
        <v>1503.68</v>
      </c>
      <c r="E18" s="15">
        <f t="shared" si="0"/>
        <v>0.2230979228486647</v>
      </c>
    </row>
    <row r="19" spans="1:5" ht="150">
      <c r="A19" s="9" t="s">
        <v>28</v>
      </c>
      <c r="B19" s="4" t="s">
        <v>29</v>
      </c>
      <c r="C19" s="2">
        <v>6740</v>
      </c>
      <c r="D19" s="2">
        <v>1503.68</v>
      </c>
      <c r="E19" s="14">
        <f t="shared" si="0"/>
        <v>0.2230979228486647</v>
      </c>
    </row>
    <row r="20" spans="1:5" ht="90">
      <c r="A20" s="12" t="s">
        <v>30</v>
      </c>
      <c r="B20" s="5" t="s">
        <v>31</v>
      </c>
      <c r="C20" s="13">
        <v>1204040</v>
      </c>
      <c r="D20" s="13">
        <v>325969.59000000003</v>
      </c>
      <c r="E20" s="15">
        <f t="shared" si="0"/>
        <v>0.27072986777847913</v>
      </c>
    </row>
    <row r="21" spans="1:5" ht="135">
      <c r="A21" s="9" t="s">
        <v>32</v>
      </c>
      <c r="B21" s="4" t="s">
        <v>33</v>
      </c>
      <c r="C21" s="2">
        <v>1204040</v>
      </c>
      <c r="D21" s="2">
        <v>325969.59000000003</v>
      </c>
      <c r="E21" s="14">
        <f t="shared" si="0"/>
        <v>0.27072986777847913</v>
      </c>
    </row>
    <row r="22" spans="1:5" ht="90">
      <c r="A22" s="12" t="s">
        <v>34</v>
      </c>
      <c r="B22" s="5" t="s">
        <v>35</v>
      </c>
      <c r="C22" s="13">
        <v>-129230</v>
      </c>
      <c r="D22" s="13">
        <v>-30343.52</v>
      </c>
      <c r="E22" s="15">
        <f t="shared" si="0"/>
        <v>0.23480244525265032</v>
      </c>
    </row>
    <row r="23" spans="1:5" ht="135">
      <c r="A23" s="9" t="s">
        <v>36</v>
      </c>
      <c r="B23" s="4" t="s">
        <v>37</v>
      </c>
      <c r="C23" s="2">
        <v>-129230</v>
      </c>
      <c r="D23" s="2">
        <v>-30343.52</v>
      </c>
      <c r="E23" s="14">
        <f t="shared" si="0"/>
        <v>0.23480244525265032</v>
      </c>
    </row>
    <row r="24" spans="1:5">
      <c r="A24" s="16" t="s">
        <v>38</v>
      </c>
      <c r="B24" s="17" t="s">
        <v>39</v>
      </c>
      <c r="C24" s="18">
        <v>0</v>
      </c>
      <c r="D24" s="18">
        <v>1773</v>
      </c>
      <c r="E24" s="19">
        <v>0</v>
      </c>
    </row>
    <row r="25" spans="1:5">
      <c r="A25" s="12" t="s">
        <v>40</v>
      </c>
      <c r="B25" s="5" t="s">
        <v>41</v>
      </c>
      <c r="C25" s="13">
        <v>0</v>
      </c>
      <c r="D25" s="13">
        <v>1773</v>
      </c>
      <c r="E25" s="15">
        <v>0</v>
      </c>
    </row>
    <row r="26" spans="1:5">
      <c r="A26" s="9" t="s">
        <v>40</v>
      </c>
      <c r="B26" s="4" t="s">
        <v>42</v>
      </c>
      <c r="C26" s="2">
        <v>0</v>
      </c>
      <c r="D26" s="2">
        <v>1773</v>
      </c>
      <c r="E26" s="14">
        <v>0</v>
      </c>
    </row>
    <row r="27" spans="1:5">
      <c r="A27" s="16" t="s">
        <v>43</v>
      </c>
      <c r="B27" s="17" t="s">
        <v>44</v>
      </c>
      <c r="C27" s="18">
        <v>3800000</v>
      </c>
      <c r="D27" s="18">
        <v>630454.93000000005</v>
      </c>
      <c r="E27" s="19">
        <f t="shared" si="0"/>
        <v>0.16590919210526317</v>
      </c>
    </row>
    <row r="28" spans="1:5">
      <c r="A28" s="12" t="s">
        <v>45</v>
      </c>
      <c r="B28" s="5" t="s">
        <v>46</v>
      </c>
      <c r="C28" s="13">
        <v>1000000</v>
      </c>
      <c r="D28" s="13">
        <v>117116.4</v>
      </c>
      <c r="E28" s="15">
        <f t="shared" si="0"/>
        <v>0.1171164</v>
      </c>
    </row>
    <row r="29" spans="1:5" ht="60">
      <c r="A29" s="9" t="s">
        <v>47</v>
      </c>
      <c r="B29" s="4" t="s">
        <v>48</v>
      </c>
      <c r="C29" s="2">
        <v>1000000</v>
      </c>
      <c r="D29" s="2">
        <v>117116.4</v>
      </c>
      <c r="E29" s="14">
        <f t="shared" si="0"/>
        <v>0.1171164</v>
      </c>
    </row>
    <row r="30" spans="1:5">
      <c r="A30" s="12" t="s">
        <v>49</v>
      </c>
      <c r="B30" s="5" t="s">
        <v>50</v>
      </c>
      <c r="C30" s="13">
        <v>2800000</v>
      </c>
      <c r="D30" s="13">
        <v>513338.53</v>
      </c>
      <c r="E30" s="15">
        <f t="shared" si="0"/>
        <v>0.1833351892857143</v>
      </c>
    </row>
    <row r="31" spans="1:5">
      <c r="A31" s="12" t="s">
        <v>51</v>
      </c>
      <c r="B31" s="5" t="s">
        <v>52</v>
      </c>
      <c r="C31" s="13">
        <v>2300000</v>
      </c>
      <c r="D31" s="13">
        <v>466279.37</v>
      </c>
      <c r="E31" s="15">
        <f t="shared" si="0"/>
        <v>0.20273016086956522</v>
      </c>
    </row>
    <row r="32" spans="1:5" ht="45">
      <c r="A32" s="9" t="s">
        <v>53</v>
      </c>
      <c r="B32" s="4" t="s">
        <v>54</v>
      </c>
      <c r="C32" s="2">
        <v>2300000</v>
      </c>
      <c r="D32" s="2">
        <v>466279.37</v>
      </c>
      <c r="E32" s="14">
        <f t="shared" si="0"/>
        <v>0.20273016086956522</v>
      </c>
    </row>
    <row r="33" spans="1:5">
      <c r="A33" s="12" t="s">
        <v>55</v>
      </c>
      <c r="B33" s="5" t="s">
        <v>56</v>
      </c>
      <c r="C33" s="13">
        <v>500000</v>
      </c>
      <c r="D33" s="13">
        <v>47059.16</v>
      </c>
      <c r="E33" s="15">
        <f t="shared" si="0"/>
        <v>9.4118320000000005E-2</v>
      </c>
    </row>
    <row r="34" spans="1:5" ht="45">
      <c r="A34" s="9" t="s">
        <v>57</v>
      </c>
      <c r="B34" s="4" t="s">
        <v>58</v>
      </c>
      <c r="C34" s="2">
        <v>500000</v>
      </c>
      <c r="D34" s="2">
        <v>47059.16</v>
      </c>
      <c r="E34" s="14">
        <f t="shared" si="0"/>
        <v>9.4118320000000005E-2</v>
      </c>
    </row>
    <row r="35" spans="1:5" ht="45">
      <c r="A35" s="16" t="s">
        <v>59</v>
      </c>
      <c r="B35" s="17" t="s">
        <v>60</v>
      </c>
      <c r="C35" s="18">
        <v>550000</v>
      </c>
      <c r="D35" s="18">
        <v>110995.23</v>
      </c>
      <c r="E35" s="19">
        <f t="shared" si="0"/>
        <v>0.20180950909090908</v>
      </c>
    </row>
    <row r="36" spans="1:5" ht="105">
      <c r="A36" s="12" t="s">
        <v>61</v>
      </c>
      <c r="B36" s="5" t="s">
        <v>62</v>
      </c>
      <c r="C36" s="13">
        <v>400000</v>
      </c>
      <c r="D36" s="13">
        <v>21054.21</v>
      </c>
      <c r="E36" s="15">
        <f t="shared" si="0"/>
        <v>5.2635524999999996E-2</v>
      </c>
    </row>
    <row r="37" spans="1:5" ht="75">
      <c r="A37" s="12" t="s">
        <v>63</v>
      </c>
      <c r="B37" s="5" t="s">
        <v>64</v>
      </c>
      <c r="C37" s="13">
        <v>400000</v>
      </c>
      <c r="D37" s="13">
        <v>19274.96</v>
      </c>
      <c r="E37" s="15">
        <f t="shared" si="0"/>
        <v>4.8187399999999998E-2</v>
      </c>
    </row>
    <row r="38" spans="1:5" ht="90">
      <c r="A38" s="9" t="s">
        <v>65</v>
      </c>
      <c r="B38" s="4" t="s">
        <v>66</v>
      </c>
      <c r="C38" s="2">
        <v>400000</v>
      </c>
      <c r="D38" s="2">
        <v>19274.96</v>
      </c>
      <c r="E38" s="14">
        <f t="shared" si="0"/>
        <v>4.8187399999999998E-2</v>
      </c>
    </row>
    <row r="39" spans="1:5" ht="45">
      <c r="A39" s="12" t="s">
        <v>67</v>
      </c>
      <c r="B39" s="5" t="s">
        <v>68</v>
      </c>
      <c r="C39" s="13">
        <v>0</v>
      </c>
      <c r="D39" s="13">
        <v>1779.25</v>
      </c>
      <c r="E39" s="15">
        <v>0</v>
      </c>
    </row>
    <row r="40" spans="1:5" ht="45">
      <c r="A40" s="9" t="s">
        <v>69</v>
      </c>
      <c r="B40" s="4" t="s">
        <v>70</v>
      </c>
      <c r="C40" s="2">
        <v>0</v>
      </c>
      <c r="D40" s="2">
        <v>1779.25</v>
      </c>
      <c r="E40" s="14">
        <v>0</v>
      </c>
    </row>
    <row r="41" spans="1:5" ht="90">
      <c r="A41" s="12" t="s">
        <v>71</v>
      </c>
      <c r="B41" s="5" t="s">
        <v>72</v>
      </c>
      <c r="C41" s="13">
        <v>150000</v>
      </c>
      <c r="D41" s="13">
        <v>89941.02</v>
      </c>
      <c r="E41" s="15">
        <f t="shared" si="0"/>
        <v>0.5996068</v>
      </c>
    </row>
    <row r="42" spans="1:5" ht="90">
      <c r="A42" s="12" t="s">
        <v>73</v>
      </c>
      <c r="B42" s="5" t="s">
        <v>74</v>
      </c>
      <c r="C42" s="13">
        <v>150000</v>
      </c>
      <c r="D42" s="13">
        <v>89941.02</v>
      </c>
      <c r="E42" s="15">
        <f t="shared" si="0"/>
        <v>0.5996068</v>
      </c>
    </row>
    <row r="43" spans="1:5" ht="90">
      <c r="A43" s="9" t="s">
        <v>75</v>
      </c>
      <c r="B43" s="4" t="s">
        <v>76</v>
      </c>
      <c r="C43" s="2">
        <v>150000</v>
      </c>
      <c r="D43" s="2">
        <v>89941.02</v>
      </c>
      <c r="E43" s="14">
        <f t="shared" si="0"/>
        <v>0.5996068</v>
      </c>
    </row>
    <row r="44" spans="1:5" ht="30">
      <c r="A44" s="16" t="s">
        <v>77</v>
      </c>
      <c r="B44" s="17" t="s">
        <v>78</v>
      </c>
      <c r="C44" s="18">
        <v>25000</v>
      </c>
      <c r="D44" s="18">
        <v>5230.1400000000003</v>
      </c>
      <c r="E44" s="19">
        <f t="shared" si="0"/>
        <v>0.20920560000000002</v>
      </c>
    </row>
    <row r="45" spans="1:5" ht="45">
      <c r="A45" s="12" t="s">
        <v>79</v>
      </c>
      <c r="B45" s="5" t="s">
        <v>80</v>
      </c>
      <c r="C45" s="13">
        <v>25000</v>
      </c>
      <c r="D45" s="13">
        <v>5230.1400000000003</v>
      </c>
      <c r="E45" s="15">
        <f t="shared" si="0"/>
        <v>0.20920560000000002</v>
      </c>
    </row>
    <row r="46" spans="1:5" ht="45">
      <c r="A46" s="12" t="s">
        <v>81</v>
      </c>
      <c r="B46" s="5" t="s">
        <v>82</v>
      </c>
      <c r="C46" s="13">
        <v>25000</v>
      </c>
      <c r="D46" s="13">
        <v>5230.1400000000003</v>
      </c>
      <c r="E46" s="15">
        <f t="shared" si="0"/>
        <v>0.20920560000000002</v>
      </c>
    </row>
    <row r="47" spans="1:5" ht="60">
      <c r="A47" s="9" t="s">
        <v>83</v>
      </c>
      <c r="B47" s="4" t="s">
        <v>84</v>
      </c>
      <c r="C47" s="2">
        <v>25000</v>
      </c>
      <c r="D47" s="2">
        <v>5230.1400000000003</v>
      </c>
      <c r="E47" s="14">
        <f t="shared" si="0"/>
        <v>0.20920560000000002</v>
      </c>
    </row>
    <row r="48" spans="1:5">
      <c r="A48" s="16" t="s">
        <v>85</v>
      </c>
      <c r="B48" s="17" t="s">
        <v>86</v>
      </c>
      <c r="C48" s="18">
        <v>0</v>
      </c>
      <c r="D48" s="18">
        <v>79362.880000000005</v>
      </c>
      <c r="E48" s="19">
        <v>0</v>
      </c>
    </row>
    <row r="49" spans="1:5" ht="121.5" customHeight="1">
      <c r="A49" s="12" t="s">
        <v>87</v>
      </c>
      <c r="B49" s="5" t="s">
        <v>88</v>
      </c>
      <c r="C49" s="13">
        <v>0</v>
      </c>
      <c r="D49" s="13">
        <v>79362.880000000005</v>
      </c>
      <c r="E49" s="15">
        <v>0</v>
      </c>
    </row>
    <row r="50" spans="1:5" ht="60">
      <c r="A50" s="12" t="s">
        <v>89</v>
      </c>
      <c r="B50" s="5" t="s">
        <v>90</v>
      </c>
      <c r="C50" s="13">
        <v>0</v>
      </c>
      <c r="D50" s="13">
        <v>79362.880000000005</v>
      </c>
      <c r="E50" s="15">
        <v>0</v>
      </c>
    </row>
    <row r="51" spans="1:5" ht="90">
      <c r="A51" s="9" t="s">
        <v>91</v>
      </c>
      <c r="B51" s="4" t="s">
        <v>92</v>
      </c>
      <c r="C51" s="2">
        <v>0</v>
      </c>
      <c r="D51" s="2">
        <v>79362.880000000005</v>
      </c>
      <c r="E51" s="14">
        <v>0</v>
      </c>
    </row>
    <row r="52" spans="1:5">
      <c r="A52" s="16" t="s">
        <v>93</v>
      </c>
      <c r="B52" s="17" t="s">
        <v>94</v>
      </c>
      <c r="C52" s="18">
        <v>23540901.309999999</v>
      </c>
      <c r="D52" s="18">
        <v>2488346.2400000002</v>
      </c>
      <c r="E52" s="19">
        <f t="shared" si="0"/>
        <v>0.10570309977651406</v>
      </c>
    </row>
    <row r="53" spans="1:5" ht="45">
      <c r="A53" s="12" t="s">
        <v>95</v>
      </c>
      <c r="B53" s="5" t="s">
        <v>96</v>
      </c>
      <c r="C53" s="13">
        <v>23540901.309999999</v>
      </c>
      <c r="D53" s="13">
        <v>2488346.2400000002</v>
      </c>
      <c r="E53" s="15">
        <f t="shared" si="0"/>
        <v>0.10570309977651406</v>
      </c>
    </row>
    <row r="54" spans="1:5" ht="30">
      <c r="A54" s="16" t="s">
        <v>97</v>
      </c>
      <c r="B54" s="17" t="s">
        <v>98</v>
      </c>
      <c r="C54" s="18">
        <v>9222100</v>
      </c>
      <c r="D54" s="18">
        <v>2409281</v>
      </c>
      <c r="E54" s="19">
        <f t="shared" si="0"/>
        <v>0.26125079970939374</v>
      </c>
    </row>
    <row r="55" spans="1:5" ht="30">
      <c r="A55" s="12" t="s">
        <v>99</v>
      </c>
      <c r="B55" s="5" t="s">
        <v>100</v>
      </c>
      <c r="C55" s="13">
        <v>9222100</v>
      </c>
      <c r="D55" s="13">
        <v>2409281</v>
      </c>
      <c r="E55" s="15">
        <f t="shared" si="0"/>
        <v>0.26125079970939374</v>
      </c>
    </row>
    <row r="56" spans="1:5" ht="45">
      <c r="A56" s="9" t="s">
        <v>101</v>
      </c>
      <c r="B56" s="4" t="s">
        <v>102</v>
      </c>
      <c r="C56" s="2">
        <v>9222100</v>
      </c>
      <c r="D56" s="2">
        <v>2409281</v>
      </c>
      <c r="E56" s="14">
        <f t="shared" si="0"/>
        <v>0.26125079970939374</v>
      </c>
    </row>
    <row r="57" spans="1:5" ht="30">
      <c r="A57" s="16" t="s">
        <v>103</v>
      </c>
      <c r="B57" s="17" t="s">
        <v>104</v>
      </c>
      <c r="C57" s="18">
        <v>14017301.310000001</v>
      </c>
      <c r="D57" s="18">
        <v>0</v>
      </c>
      <c r="E57" s="19">
        <f t="shared" si="0"/>
        <v>0</v>
      </c>
    </row>
    <row r="58" spans="1:5" ht="75">
      <c r="A58" s="12" t="s">
        <v>105</v>
      </c>
      <c r="B58" s="5" t="s">
        <v>106</v>
      </c>
      <c r="C58" s="13">
        <v>7512846.2300000004</v>
      </c>
      <c r="D58" s="13">
        <v>0</v>
      </c>
      <c r="E58" s="15">
        <f t="shared" si="0"/>
        <v>0</v>
      </c>
    </row>
    <row r="59" spans="1:5" ht="90">
      <c r="A59" s="9" t="s">
        <v>107</v>
      </c>
      <c r="B59" s="4" t="s">
        <v>108</v>
      </c>
      <c r="C59" s="2">
        <v>7512846.2300000004</v>
      </c>
      <c r="D59" s="2">
        <v>0</v>
      </c>
      <c r="E59" s="14">
        <f t="shared" si="0"/>
        <v>0</v>
      </c>
    </row>
    <row r="60" spans="1:5">
      <c r="A60" s="12" t="s">
        <v>109</v>
      </c>
      <c r="B60" s="5" t="s">
        <v>110</v>
      </c>
      <c r="C60" s="13">
        <v>6504455.0800000001</v>
      </c>
      <c r="D60" s="13">
        <v>0</v>
      </c>
      <c r="E60" s="15">
        <f t="shared" si="0"/>
        <v>0</v>
      </c>
    </row>
    <row r="61" spans="1:5">
      <c r="A61" s="9" t="s">
        <v>111</v>
      </c>
      <c r="B61" s="4" t="s">
        <v>112</v>
      </c>
      <c r="C61" s="2">
        <v>6504455.0800000001</v>
      </c>
      <c r="D61" s="2">
        <v>0</v>
      </c>
      <c r="E61" s="14">
        <f t="shared" si="0"/>
        <v>0</v>
      </c>
    </row>
    <row r="62" spans="1:5" ht="30">
      <c r="A62" s="16" t="s">
        <v>113</v>
      </c>
      <c r="B62" s="17" t="s">
        <v>114</v>
      </c>
      <c r="C62" s="18">
        <v>301500</v>
      </c>
      <c r="D62" s="18">
        <v>79065.240000000005</v>
      </c>
      <c r="E62" s="19">
        <f t="shared" si="0"/>
        <v>0.26223960199004975</v>
      </c>
    </row>
    <row r="63" spans="1:5" ht="45.75" customHeight="1">
      <c r="A63" s="12" t="s">
        <v>115</v>
      </c>
      <c r="B63" s="5" t="s">
        <v>116</v>
      </c>
      <c r="C63" s="13">
        <v>301500</v>
      </c>
      <c r="D63" s="13">
        <v>79065.240000000005</v>
      </c>
      <c r="E63" s="15">
        <f t="shared" si="0"/>
        <v>0.26223960199004975</v>
      </c>
    </row>
    <row r="64" spans="1:5" ht="60">
      <c r="A64" s="9" t="s">
        <v>117</v>
      </c>
      <c r="B64" s="4" t="s">
        <v>118</v>
      </c>
      <c r="C64" s="2">
        <v>301500</v>
      </c>
      <c r="D64" s="2">
        <v>79065.240000000005</v>
      </c>
      <c r="E64" s="14">
        <f t="shared" si="0"/>
        <v>0.26223960199004975</v>
      </c>
    </row>
  </sheetData>
  <mergeCells count="2">
    <mergeCell ref="A3:E3"/>
    <mergeCell ref="C1:E1"/>
  </mergeCells>
  <pageMargins left="0.69999998807907104" right="0.69999998807907104" top="0.75" bottom="0.75" header="0.30000001192092896" footer="0.30000001192092896"/>
  <pageSetup fitToHeight="0" orientation="portrait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E26"/>
  <sheetViews>
    <sheetView workbookViewId="0">
      <selection activeCell="D29" sqref="D29"/>
    </sheetView>
  </sheetViews>
  <sheetFormatPr defaultRowHeight="15"/>
  <cols>
    <col min="1" max="1" width="50.7109375" customWidth="1"/>
    <col min="2" max="2" width="10.7109375" customWidth="1"/>
    <col min="3" max="4" width="15.7109375" customWidth="1"/>
    <col min="5" max="5" width="14.85546875" customWidth="1"/>
  </cols>
  <sheetData>
    <row r="1" spans="1:5" s="3" customFormat="1"/>
    <row r="2" spans="1:5">
      <c r="A2" s="32" t="s">
        <v>175</v>
      </c>
      <c r="B2" s="33"/>
      <c r="C2" s="33"/>
      <c r="D2" s="33"/>
      <c r="E2" s="33"/>
    </row>
    <row r="3" spans="1:5">
      <c r="A3" s="34"/>
      <c r="B3" s="35"/>
      <c r="C3" s="35"/>
      <c r="D3" s="35"/>
      <c r="E3" s="35"/>
    </row>
    <row r="4" spans="1:5" ht="24" customHeight="1">
      <c r="A4" s="1" t="s">
        <v>176</v>
      </c>
      <c r="B4" s="1" t="s">
        <v>119</v>
      </c>
      <c r="C4" s="1" t="s">
        <v>177</v>
      </c>
      <c r="D4" s="1" t="s">
        <v>178</v>
      </c>
      <c r="E4" s="1" t="s">
        <v>179</v>
      </c>
    </row>
    <row r="5" spans="1:5">
      <c r="A5" s="4" t="s">
        <v>120</v>
      </c>
      <c r="B5" s="4" t="s">
        <v>121</v>
      </c>
      <c r="C5" s="6">
        <v>75890201.310000002</v>
      </c>
      <c r="D5" s="6">
        <v>16159474.890000001</v>
      </c>
      <c r="E5" s="6">
        <f>D5/C5*100</f>
        <v>21.293229706943308</v>
      </c>
    </row>
    <row r="6" spans="1:5">
      <c r="A6" s="5" t="s">
        <v>122</v>
      </c>
      <c r="B6" s="5" t="s">
        <v>123</v>
      </c>
      <c r="C6" s="7">
        <v>835748.05</v>
      </c>
      <c r="D6" s="7">
        <v>191305.57</v>
      </c>
      <c r="E6" s="7">
        <f t="shared" ref="E6:E26" si="0">D6/C6*100</f>
        <v>22.890339977460911</v>
      </c>
    </row>
    <row r="7" spans="1:5">
      <c r="A7" s="4" t="s">
        <v>124</v>
      </c>
      <c r="B7" s="4" t="s">
        <v>125</v>
      </c>
      <c r="C7" s="6">
        <v>100000</v>
      </c>
      <c r="D7" s="6">
        <v>0</v>
      </c>
      <c r="E7" s="6">
        <f t="shared" si="0"/>
        <v>0</v>
      </c>
    </row>
    <row r="8" spans="1:5">
      <c r="A8" s="4" t="s">
        <v>126</v>
      </c>
      <c r="B8" s="4" t="s">
        <v>127</v>
      </c>
      <c r="C8" s="6">
        <v>735748.05</v>
      </c>
      <c r="D8" s="6">
        <v>191305.57</v>
      </c>
      <c r="E8" s="6">
        <f t="shared" si="0"/>
        <v>26.001505542556313</v>
      </c>
    </row>
    <row r="9" spans="1:5">
      <c r="A9" s="5" t="s">
        <v>128</v>
      </c>
      <c r="B9" s="5" t="s">
        <v>129</v>
      </c>
      <c r="C9" s="7">
        <v>301500</v>
      </c>
      <c r="D9" s="7">
        <v>79065.240000000005</v>
      </c>
      <c r="E9" s="7">
        <f t="shared" si="0"/>
        <v>26.223960199004974</v>
      </c>
    </row>
    <row r="10" spans="1:5">
      <c r="A10" s="4" t="s">
        <v>130</v>
      </c>
      <c r="B10" s="4" t="s">
        <v>131</v>
      </c>
      <c r="C10" s="6">
        <v>301500</v>
      </c>
      <c r="D10" s="6">
        <v>79065.240000000005</v>
      </c>
      <c r="E10" s="6">
        <f t="shared" si="0"/>
        <v>26.223960199004974</v>
      </c>
    </row>
    <row r="11" spans="1:5">
      <c r="A11" s="5" t="s">
        <v>132</v>
      </c>
      <c r="B11" s="5" t="s">
        <v>133</v>
      </c>
      <c r="C11" s="7">
        <v>19411002.870000001</v>
      </c>
      <c r="D11" s="7">
        <v>3800625.9</v>
      </c>
      <c r="E11" s="7">
        <f t="shared" si="0"/>
        <v>19.579750337752643</v>
      </c>
    </row>
    <row r="12" spans="1:5">
      <c r="A12" s="4" t="s">
        <v>134</v>
      </c>
      <c r="B12" s="4" t="s">
        <v>135</v>
      </c>
      <c r="C12" s="6">
        <v>17297233.600000001</v>
      </c>
      <c r="D12" s="6">
        <v>3140652.4</v>
      </c>
      <c r="E12" s="6">
        <f t="shared" si="0"/>
        <v>18.156963550518274</v>
      </c>
    </row>
    <row r="13" spans="1:5">
      <c r="A13" s="4" t="s">
        <v>136</v>
      </c>
      <c r="B13" s="4" t="s">
        <v>137</v>
      </c>
      <c r="C13" s="6">
        <v>2113769.27</v>
      </c>
      <c r="D13" s="6">
        <v>659973.5</v>
      </c>
      <c r="E13" s="6">
        <f t="shared" si="0"/>
        <v>31.222589398321603</v>
      </c>
    </row>
    <row r="14" spans="1:5">
      <c r="A14" s="5" t="s">
        <v>138</v>
      </c>
      <c r="B14" s="5" t="s">
        <v>139</v>
      </c>
      <c r="C14" s="7">
        <v>37165328.259999998</v>
      </c>
      <c r="D14" s="7">
        <v>7200706.4500000002</v>
      </c>
      <c r="E14" s="7">
        <f t="shared" si="0"/>
        <v>19.374795776390112</v>
      </c>
    </row>
    <row r="15" spans="1:5">
      <c r="A15" s="4" t="s">
        <v>140</v>
      </c>
      <c r="B15" s="4" t="s">
        <v>141</v>
      </c>
      <c r="C15" s="6">
        <v>6056000</v>
      </c>
      <c r="D15" s="6">
        <v>3396713.18</v>
      </c>
      <c r="E15" s="6">
        <f t="shared" si="0"/>
        <v>56.088394649933946</v>
      </c>
    </row>
    <row r="16" spans="1:5">
      <c r="A16" s="4" t="s">
        <v>142</v>
      </c>
      <c r="B16" s="4" t="s">
        <v>143</v>
      </c>
      <c r="C16" s="6">
        <v>6482655.0800000001</v>
      </c>
      <c r="D16" s="6">
        <v>1137771.3799999999</v>
      </c>
      <c r="E16" s="6">
        <f t="shared" si="0"/>
        <v>17.551009053531192</v>
      </c>
    </row>
    <row r="17" spans="1:5">
      <c r="A17" s="4" t="s">
        <v>144</v>
      </c>
      <c r="B17" s="4" t="s">
        <v>145</v>
      </c>
      <c r="C17" s="6">
        <v>21962984.18</v>
      </c>
      <c r="D17" s="6">
        <v>2095638.24</v>
      </c>
      <c r="E17" s="6">
        <f t="shared" si="0"/>
        <v>9.541682600255827</v>
      </c>
    </row>
    <row r="18" spans="1:5" ht="30">
      <c r="A18" s="4" t="s">
        <v>146</v>
      </c>
      <c r="B18" s="4" t="s">
        <v>147</v>
      </c>
      <c r="C18" s="6">
        <v>2663689</v>
      </c>
      <c r="D18" s="6">
        <v>570583.65</v>
      </c>
      <c r="E18" s="6">
        <f t="shared" si="0"/>
        <v>21.420805882368402</v>
      </c>
    </row>
    <row r="19" spans="1:5">
      <c r="A19" s="5" t="s">
        <v>148</v>
      </c>
      <c r="B19" s="5" t="s">
        <v>149</v>
      </c>
      <c r="C19" s="7">
        <v>17580548.5</v>
      </c>
      <c r="D19" s="7">
        <v>4840897.79</v>
      </c>
      <c r="E19" s="7">
        <f t="shared" si="0"/>
        <v>27.535533319679988</v>
      </c>
    </row>
    <row r="20" spans="1:5">
      <c r="A20" s="4" t="s">
        <v>150</v>
      </c>
      <c r="B20" s="4" t="s">
        <v>151</v>
      </c>
      <c r="C20" s="6">
        <v>17580548.5</v>
      </c>
      <c r="D20" s="6">
        <v>4840897.79</v>
      </c>
      <c r="E20" s="6">
        <f t="shared" si="0"/>
        <v>27.535533319679988</v>
      </c>
    </row>
    <row r="21" spans="1:5">
      <c r="A21" s="5" t="s">
        <v>152</v>
      </c>
      <c r="B21" s="5" t="s">
        <v>153</v>
      </c>
      <c r="C21" s="7">
        <v>130323.63</v>
      </c>
      <c r="D21" s="7">
        <v>29473.94</v>
      </c>
      <c r="E21" s="7">
        <f t="shared" si="0"/>
        <v>22.615959975946033</v>
      </c>
    </row>
    <row r="22" spans="1:5">
      <c r="A22" s="4" t="s">
        <v>154</v>
      </c>
      <c r="B22" s="4" t="s">
        <v>155</v>
      </c>
      <c r="C22" s="6">
        <v>68910</v>
      </c>
      <c r="D22" s="6">
        <v>13943.22</v>
      </c>
      <c r="E22" s="6">
        <f t="shared" si="0"/>
        <v>20.233957335655202</v>
      </c>
    </row>
    <row r="23" spans="1:5">
      <c r="A23" s="4" t="s">
        <v>156</v>
      </c>
      <c r="B23" s="4" t="s">
        <v>157</v>
      </c>
      <c r="C23" s="6">
        <v>61413.63</v>
      </c>
      <c r="D23" s="6">
        <v>15530.72</v>
      </c>
      <c r="E23" s="6">
        <f t="shared" si="0"/>
        <v>25.288718481548806</v>
      </c>
    </row>
    <row r="24" spans="1:5">
      <c r="A24" s="5" t="s">
        <v>158</v>
      </c>
      <c r="B24" s="5" t="s">
        <v>159</v>
      </c>
      <c r="C24" s="7">
        <v>465750</v>
      </c>
      <c r="D24" s="7">
        <v>17400</v>
      </c>
      <c r="E24" s="7">
        <f t="shared" si="0"/>
        <v>3.7359098228663443</v>
      </c>
    </row>
    <row r="25" spans="1:5">
      <c r="A25" s="4" t="s">
        <v>160</v>
      </c>
      <c r="B25" s="4" t="s">
        <v>161</v>
      </c>
      <c r="C25" s="6">
        <v>465750</v>
      </c>
      <c r="D25" s="6">
        <v>17400</v>
      </c>
      <c r="E25" s="6">
        <f t="shared" si="0"/>
        <v>3.7359098228663443</v>
      </c>
    </row>
    <row r="26" spans="1:5" ht="30">
      <c r="A26" s="4" t="s">
        <v>162</v>
      </c>
      <c r="B26" s="4" t="s">
        <v>163</v>
      </c>
      <c r="C26" s="6">
        <v>-4906000</v>
      </c>
      <c r="D26" s="6">
        <v>-2727869.1</v>
      </c>
      <c r="E26" s="6">
        <f t="shared" si="0"/>
        <v>55.602713004484308</v>
      </c>
    </row>
  </sheetData>
  <mergeCells count="2">
    <mergeCell ref="A2:E2"/>
    <mergeCell ref="A3:E3"/>
  </mergeCells>
  <pageMargins left="0.69999998807907104" right="0.69999998807907104" top="0.75" bottom="0.75" header="0.30000001192092896" footer="0.30000001192092896"/>
  <pageSetup fitToHeight="0" orientation="portrait" errors="blank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C15"/>
  <sheetViews>
    <sheetView tabSelected="1" workbookViewId="0">
      <selection activeCell="B28" sqref="B28"/>
    </sheetView>
  </sheetViews>
  <sheetFormatPr defaultRowHeight="15"/>
  <cols>
    <col min="1" max="1" width="50.7109375" customWidth="1"/>
    <col min="2" max="3" width="15.7109375" customWidth="1"/>
  </cols>
  <sheetData>
    <row r="1" spans="1:3">
      <c r="A1" s="32" t="s">
        <v>182</v>
      </c>
      <c r="B1" s="33"/>
      <c r="C1" s="33"/>
    </row>
    <row r="2" spans="1:3">
      <c r="A2" s="34"/>
      <c r="B2" s="35"/>
      <c r="C2" s="35"/>
    </row>
    <row r="3" spans="1:3">
      <c r="A3" s="34"/>
      <c r="B3" s="35"/>
      <c r="C3" s="35"/>
    </row>
    <row r="4" spans="1:3">
      <c r="A4" s="1" t="s">
        <v>0</v>
      </c>
      <c r="B4" s="1" t="s">
        <v>177</v>
      </c>
      <c r="C4" s="1" t="s">
        <v>183</v>
      </c>
    </row>
    <row r="5" spans="1:3">
      <c r="A5" s="4" t="s">
        <v>164</v>
      </c>
      <c r="B5" s="20">
        <v>4906000</v>
      </c>
      <c r="C5" s="20">
        <v>2727869.1</v>
      </c>
    </row>
    <row r="6" spans="1:3">
      <c r="A6" s="5" t="s">
        <v>165</v>
      </c>
      <c r="B6" s="13">
        <v>4906000</v>
      </c>
      <c r="C6" s="13">
        <v>2727869.1</v>
      </c>
    </row>
    <row r="7" spans="1:3" ht="30">
      <c r="A7" s="4" t="s">
        <v>166</v>
      </c>
      <c r="B7" s="20">
        <v>4906000</v>
      </c>
      <c r="C7" s="20">
        <v>2727869.1</v>
      </c>
    </row>
    <row r="8" spans="1:3">
      <c r="A8" s="5" t="s">
        <v>167</v>
      </c>
      <c r="B8" s="13">
        <v>-75890201.310000002</v>
      </c>
      <c r="C8" s="13">
        <v>-14014209.310000001</v>
      </c>
    </row>
    <row r="9" spans="1:3">
      <c r="A9" s="4" t="s">
        <v>168</v>
      </c>
      <c r="B9" s="20">
        <v>-75890201.310000002</v>
      </c>
      <c r="C9" s="20">
        <v>-14014209.310000001</v>
      </c>
    </row>
    <row r="10" spans="1:3" ht="30">
      <c r="A10" s="4" t="s">
        <v>169</v>
      </c>
      <c r="B10" s="20">
        <v>-75890201.310000002</v>
      </c>
      <c r="C10" s="20">
        <v>-14014209.310000001</v>
      </c>
    </row>
    <row r="11" spans="1:3" ht="30">
      <c r="A11" s="4" t="s">
        <v>170</v>
      </c>
      <c r="B11" s="20">
        <v>-75890201.310000002</v>
      </c>
      <c r="C11" s="20">
        <v>-14014209.310000001</v>
      </c>
    </row>
    <row r="12" spans="1:3">
      <c r="A12" s="5" t="s">
        <v>171</v>
      </c>
      <c r="B12" s="13">
        <v>70984201.310000002</v>
      </c>
      <c r="C12" s="13">
        <v>16742078.41</v>
      </c>
    </row>
    <row r="13" spans="1:3">
      <c r="A13" s="4" t="s">
        <v>172</v>
      </c>
      <c r="B13" s="20">
        <v>70984201.310000002</v>
      </c>
      <c r="C13" s="20">
        <v>16742078.41</v>
      </c>
    </row>
    <row r="14" spans="1:3" ht="30">
      <c r="A14" s="4" t="s">
        <v>173</v>
      </c>
      <c r="B14" s="20">
        <v>70984201.310000002</v>
      </c>
      <c r="C14" s="20">
        <v>16742078.41</v>
      </c>
    </row>
    <row r="15" spans="1:3" ht="30">
      <c r="A15" s="4" t="s">
        <v>174</v>
      </c>
      <c r="B15" s="20">
        <v>70984201.310000002</v>
      </c>
      <c r="C15" s="20">
        <v>16742078.41</v>
      </c>
    </row>
  </sheetData>
  <mergeCells count="3">
    <mergeCell ref="A1:C1"/>
    <mergeCell ref="A2:C2"/>
    <mergeCell ref="A3:C3"/>
  </mergeCells>
  <pageMargins left="0.69999998807907104" right="0.69999998807907104" top="0.75" bottom="0.75" header="0.30000001192092896" footer="0.30000001192092896"/>
  <pageSetup fitToHeight="0" orientation="portrait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Fin-05\Пользователь РФО</dc:creator>
  <cp:lastModifiedBy>Пользователь РФО</cp:lastModifiedBy>
  <cp:lastPrinted>2024-04-16T07:49:50Z</cp:lastPrinted>
  <dcterms:created xsi:type="dcterms:W3CDTF">2024-04-05T11:06:26Z</dcterms:created>
  <dcterms:modified xsi:type="dcterms:W3CDTF">2024-04-16T07:55:08Z</dcterms:modified>
</cp:coreProperties>
</file>